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2e6af8a74b63ecd/Desktop/"/>
    </mc:Choice>
  </mc:AlternateContent>
  <xr:revisionPtr revIDLastSave="8" documentId="13_ncr:1_{0884E1D2-0C4F-4743-B6B5-8FFD7D12521E}" xr6:coauthVersionLast="47" xr6:coauthVersionMax="47" xr10:uidLastSave="{C093E05D-1F74-4D13-9F98-46F0ACD95C0B}"/>
  <bookViews>
    <workbookView xWindow="-108" yWindow="-108" windowWidth="23256" windowHeight="12456" xr2:uid="{00000000-000D-0000-FFFF-FFFF00000000}"/>
  </bookViews>
  <sheets>
    <sheet name="Tabelle1" sheetId="1" r:id="rId1"/>
  </sheets>
  <definedNames>
    <definedName name="_xlnm.Print_Area" localSheetId="0">Tabelle1!$A$1:$G$27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D16" i="1" s="1"/>
  <c r="E16" i="1" s="1"/>
  <c r="F13" i="1"/>
  <c r="D13" i="1" l="1"/>
  <c r="E13" i="1" s="1"/>
  <c r="F19" i="1"/>
  <c r="D19" i="1" s="1"/>
  <c r="F15" i="1"/>
  <c r="D15" i="1" s="1"/>
  <c r="E15" i="1" s="1"/>
  <c r="F17" i="1"/>
  <c r="D17" i="1" s="1"/>
  <c r="F18" i="1"/>
  <c r="D18" i="1" s="1"/>
  <c r="E19" i="1" l="1"/>
  <c r="E18" i="1"/>
  <c r="E17" i="1"/>
  <c r="F14" i="1"/>
  <c r="D14" i="1" s="1"/>
  <c r="E14" i="1" s="1"/>
  <c r="E21" i="1" l="1"/>
  <c r="D21" i="1"/>
  <c r="F21" i="1"/>
  <c r="F22" i="1" l="1"/>
  <c r="F23" i="1" s="1"/>
</calcChain>
</file>

<file path=xl/sharedStrings.xml><?xml version="1.0" encoding="utf-8"?>
<sst xmlns="http://schemas.openxmlformats.org/spreadsheetml/2006/main" count="30" uniqueCount="29">
  <si>
    <t>MGO - Montegrosso Outdoor</t>
  </si>
  <si>
    <t>Käufer</t>
  </si>
  <si>
    <t>Inhaber Steffen Kratzert</t>
  </si>
  <si>
    <t>Name</t>
  </si>
  <si>
    <t>Anschrift</t>
  </si>
  <si>
    <t>Mail</t>
  </si>
  <si>
    <t>mail@campingtrailer.de</t>
  </si>
  <si>
    <t>Mobil</t>
  </si>
  <si>
    <t>0175 16 16 508</t>
  </si>
  <si>
    <t>USt-IdNr.: DE237853256</t>
  </si>
  <si>
    <t>Beschreibung</t>
  </si>
  <si>
    <t>Brutto</t>
  </si>
  <si>
    <t>Stk.</t>
  </si>
  <si>
    <t>Netto</t>
  </si>
  <si>
    <t>MwSt</t>
  </si>
  <si>
    <t>Faltzelt 240x190, 25 mm Gestänge, 300gm² Polycotton, ca.70 kg</t>
  </si>
  <si>
    <t>Gesamtpreis</t>
  </si>
  <si>
    <t>Anzahlung  20% vom Gesamtpreis</t>
  </si>
  <si>
    <t>Restzahlung nach Fertigstellung, vor Abholung oder Versand</t>
  </si>
  <si>
    <t>Hauptstr. 84</t>
  </si>
  <si>
    <t>21644 Sauensiek</t>
  </si>
  <si>
    <t>Halterung für Tarpmast</t>
  </si>
  <si>
    <t>Lastenträger abnehmbar max.100 kg</t>
  </si>
  <si>
    <t>Aufpreis 2. Etage mit Ladeboden</t>
  </si>
  <si>
    <t>Anhänger 750 kg, ungebremst, mit Ladesystem, Deckel und Zelträger</t>
  </si>
  <si>
    <t>Bestellformular</t>
  </si>
  <si>
    <t>Kosten Folierung auf Anfrage und Angebot des Folierers</t>
  </si>
  <si>
    <t>Aufpreis Anhänger 850 kg, gebremst</t>
  </si>
  <si>
    <t>Wasserkanister 5 l mit Halterung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</si>
</sst>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164" fontId="3" fillId="0" borderId="0" xfId="1" applyFont="1" applyAlignment="1">
      <alignment horizontal="right"/>
    </xf>
    <xf numFmtId="164" fontId="4" fillId="0" borderId="0" xfId="1" applyFont="1" applyAlignment="1">
      <alignment horizontal="right"/>
    </xf>
    <xf numFmtId="0" fontId="5" fillId="0" borderId="0" xfId="0" applyFont="1"/>
    <xf numFmtId="164" fontId="3" fillId="0" borderId="0" xfId="1" applyFont="1" applyAlignment="1">
      <alignment horizontal="left"/>
    </xf>
    <xf numFmtId="164" fontId="7" fillId="0" borderId="0" xfId="1" applyFont="1" applyAlignment="1">
      <alignment horizontal="center"/>
    </xf>
    <xf numFmtId="164" fontId="3" fillId="0" borderId="0" xfId="1" applyFont="1" applyAlignment="1">
      <alignment horizontal="center"/>
    </xf>
    <xf numFmtId="49" fontId="8" fillId="0" borderId="0" xfId="2" applyNumberFormat="1" applyFont="1"/>
    <xf numFmtId="164" fontId="8" fillId="0" borderId="0" xfId="1" applyFont="1" applyAlignment="1">
      <alignment horizontal="center"/>
    </xf>
    <xf numFmtId="0" fontId="8" fillId="0" borderId="0" xfId="1" applyNumberFormat="1" applyFont="1" applyAlignment="1">
      <alignment horizontal="center"/>
    </xf>
    <xf numFmtId="164" fontId="8" fillId="0" borderId="0" xfId="1" applyFont="1" applyAlignment="1">
      <alignment horizontal="right"/>
    </xf>
    <xf numFmtId="0" fontId="3" fillId="0" borderId="0" xfId="1" applyNumberFormat="1" applyFont="1" applyAlignment="1">
      <alignment horizontal="center"/>
    </xf>
    <xf numFmtId="0" fontId="9" fillId="0" borderId="0" xfId="1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4" fontId="10" fillId="0" borderId="0" xfId="1" applyNumberFormat="1" applyFont="1" applyAlignment="1">
      <alignment horizontal="left"/>
    </xf>
    <xf numFmtId="49" fontId="9" fillId="0" borderId="0" xfId="2" applyNumberFormat="1" applyFont="1"/>
    <xf numFmtId="49" fontId="3" fillId="0" borderId="0" xfId="2" applyNumberFormat="1" applyFont="1"/>
    <xf numFmtId="0" fontId="11" fillId="0" borderId="0" xfId="0" applyFont="1"/>
    <xf numFmtId="0" fontId="3" fillId="0" borderId="0" xfId="0" applyFont="1" applyAlignment="1">
      <alignment vertical="center"/>
    </xf>
    <xf numFmtId="164" fontId="3" fillId="0" borderId="0" xfId="1" applyFont="1" applyAlignment="1" applyProtection="1">
      <alignment horizontal="right"/>
    </xf>
    <xf numFmtId="0" fontId="3" fillId="0" borderId="0" xfId="1" applyNumberFormat="1" applyFont="1" applyAlignment="1" applyProtection="1">
      <alignment horizontal="left"/>
    </xf>
    <xf numFmtId="164" fontId="3" fillId="0" borderId="0" xfId="1" applyFont="1" applyAlignment="1" applyProtection="1">
      <alignment horizontal="left"/>
    </xf>
    <xf numFmtId="0" fontId="2" fillId="0" borderId="0" xfId="3" applyAlignment="1" applyProtection="1">
      <alignment horizontal="left"/>
    </xf>
    <xf numFmtId="164" fontId="6" fillId="0" borderId="0" xfId="3" applyNumberFormat="1" applyFont="1" applyAlignment="1" applyProtection="1">
      <alignment horizontal="left"/>
    </xf>
    <xf numFmtId="49" fontId="3" fillId="0" borderId="0" xfId="1" applyNumberFormat="1" applyFont="1" applyAlignment="1" applyProtection="1">
      <alignment horizontal="left"/>
    </xf>
    <xf numFmtId="0" fontId="3" fillId="0" borderId="0" xfId="0" applyFont="1" applyProtection="1">
      <protection locked="0"/>
    </xf>
    <xf numFmtId="164" fontId="4" fillId="0" borderId="0" xfId="1" applyFont="1" applyAlignment="1" applyProtection="1">
      <alignment horizontal="right"/>
    </xf>
    <xf numFmtId="0" fontId="3" fillId="0" borderId="0" xfId="1" applyNumberFormat="1" applyFont="1" applyAlignment="1" applyProtection="1">
      <alignment horizontal="center"/>
    </xf>
    <xf numFmtId="0" fontId="4" fillId="0" borderId="0" xfId="1" applyNumberFormat="1" applyFont="1" applyAlignment="1" applyProtection="1">
      <alignment horizontal="center"/>
    </xf>
    <xf numFmtId="164" fontId="3" fillId="0" borderId="0" xfId="1" applyFont="1" applyAlignment="1" applyProtection="1">
      <alignment horizontal="center"/>
    </xf>
    <xf numFmtId="164" fontId="4" fillId="0" borderId="0" xfId="1" applyFont="1" applyAlignment="1" applyProtection="1">
      <alignment horizontal="center"/>
    </xf>
    <xf numFmtId="164" fontId="4" fillId="0" borderId="0" xfId="1" applyFont="1" applyAlignment="1" applyProtection="1">
      <alignment horizontal="left"/>
    </xf>
    <xf numFmtId="49" fontId="3" fillId="0" borderId="0" xfId="1" applyNumberFormat="1" applyFont="1" applyAlignment="1" applyProtection="1">
      <alignment horizontal="center"/>
    </xf>
    <xf numFmtId="14" fontId="4" fillId="0" borderId="0" xfId="1" applyNumberFormat="1" applyFont="1" applyAlignment="1" applyProtection="1">
      <alignment horizontal="right"/>
    </xf>
    <xf numFmtId="164" fontId="0" fillId="0" borderId="0" xfId="0" applyNumberFormat="1"/>
    <xf numFmtId="165" fontId="9" fillId="0" borderId="0" xfId="1" applyNumberFormat="1" applyFont="1" applyAlignment="1">
      <alignment horizontal="right"/>
    </xf>
    <xf numFmtId="165" fontId="8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right"/>
    </xf>
    <xf numFmtId="0" fontId="1" fillId="0" borderId="0" xfId="0" applyFont="1"/>
    <xf numFmtId="164" fontId="1" fillId="0" borderId="0" xfId="0" applyNumberFormat="1" applyFont="1"/>
  </cellXfs>
  <cellStyles count="4">
    <cellStyle name="Komma" xfId="1" builtinId="3"/>
    <cellStyle name="Link" xfId="3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selection activeCell="D2" sqref="D2"/>
    </sheetView>
  </sheetViews>
  <sheetFormatPr baseColWidth="10" defaultColWidth="10.6640625" defaultRowHeight="14.4" x14ac:dyDescent="0.3"/>
  <cols>
    <col min="1" max="1" width="61.5546875" style="1" customWidth="1"/>
    <col min="2" max="2" width="10.6640625" style="1" customWidth="1"/>
    <col min="3" max="3" width="7" style="1" customWidth="1"/>
    <col min="4" max="4" width="12.33203125" style="1" customWidth="1"/>
    <col min="5" max="5" width="11.88671875" style="14" customWidth="1"/>
    <col min="6" max="6" width="13.33203125" style="1" customWidth="1"/>
    <col min="7" max="7" width="12.109375" style="1" customWidth="1"/>
    <col min="8" max="8" width="10.6640625" style="1" customWidth="1"/>
    <col min="9" max="16384" width="10.6640625" style="4"/>
  </cols>
  <sheetData>
    <row r="1" spans="1:9" x14ac:dyDescent="0.3">
      <c r="B1" s="2"/>
      <c r="C1" s="2"/>
      <c r="D1" s="2"/>
      <c r="E1" s="12"/>
      <c r="F1" s="2"/>
      <c r="G1" s="2"/>
      <c r="H1" s="3"/>
      <c r="I1" s="39"/>
    </row>
    <row r="2" spans="1:9" x14ac:dyDescent="0.3">
      <c r="A2" s="32" t="s">
        <v>0</v>
      </c>
      <c r="B2" s="27" t="s">
        <v>1</v>
      </c>
      <c r="C2" s="20"/>
      <c r="D2" s="26"/>
      <c r="E2" s="21"/>
      <c r="F2" s="22"/>
      <c r="G2" s="20"/>
      <c r="H2" s="27"/>
      <c r="I2" s="39"/>
    </row>
    <row r="3" spans="1:9" x14ac:dyDescent="0.3">
      <c r="A3" s="22" t="s">
        <v>2</v>
      </c>
      <c r="B3" s="20" t="s">
        <v>3</v>
      </c>
      <c r="C3" s="20"/>
      <c r="D3" s="26"/>
      <c r="E3" s="21"/>
      <c r="F3" s="22"/>
      <c r="G3" s="20"/>
      <c r="H3" s="27"/>
      <c r="I3" s="39"/>
    </row>
    <row r="4" spans="1:9" x14ac:dyDescent="0.3">
      <c r="A4" s="22" t="s">
        <v>19</v>
      </c>
      <c r="B4" s="20" t="s">
        <v>4</v>
      </c>
      <c r="C4" s="20"/>
      <c r="D4" s="26"/>
      <c r="E4" s="21"/>
      <c r="F4" s="22"/>
      <c r="G4" s="22"/>
      <c r="H4" s="27"/>
      <c r="I4" s="39"/>
    </row>
    <row r="5" spans="1:9" x14ac:dyDescent="0.3">
      <c r="A5" s="22" t="s">
        <v>20</v>
      </c>
      <c r="B5" s="20" t="s">
        <v>5</v>
      </c>
      <c r="C5" s="20"/>
      <c r="D5" s="26"/>
      <c r="E5" s="23"/>
      <c r="F5" s="24"/>
      <c r="G5" s="22"/>
      <c r="H5" s="27"/>
      <c r="I5" s="39"/>
    </row>
    <row r="6" spans="1:9" x14ac:dyDescent="0.3">
      <c r="A6" s="22" t="s">
        <v>6</v>
      </c>
      <c r="B6" s="20" t="s">
        <v>7</v>
      </c>
      <c r="C6" s="20"/>
      <c r="D6" s="26"/>
      <c r="E6" s="25"/>
      <c r="F6" s="25"/>
      <c r="G6" s="22"/>
      <c r="H6" s="27"/>
      <c r="I6" s="39"/>
    </row>
    <row r="7" spans="1:9" x14ac:dyDescent="0.3">
      <c r="A7" s="22" t="s">
        <v>8</v>
      </c>
      <c r="C7" s="20"/>
      <c r="D7" s="20"/>
      <c r="E7" s="33"/>
      <c r="F7" s="25"/>
      <c r="G7" s="22"/>
      <c r="H7" s="27"/>
      <c r="I7" s="39"/>
    </row>
    <row r="8" spans="1:9" x14ac:dyDescent="0.3">
      <c r="A8" s="22" t="s">
        <v>9</v>
      </c>
      <c r="C8" s="20"/>
      <c r="D8" s="20"/>
      <c r="E8" s="33"/>
      <c r="F8" s="25"/>
      <c r="G8" s="22"/>
      <c r="H8" s="27"/>
      <c r="I8" s="39"/>
    </row>
    <row r="9" spans="1:9" x14ac:dyDescent="0.3">
      <c r="A9" s="22"/>
      <c r="C9" s="20"/>
      <c r="D9" s="20"/>
      <c r="E9" s="33"/>
      <c r="F9" s="25"/>
      <c r="G9" s="22"/>
      <c r="H9" s="27"/>
      <c r="I9" s="39"/>
    </row>
    <row r="10" spans="1:9" x14ac:dyDescent="0.3">
      <c r="A10" s="26" t="s">
        <v>25</v>
      </c>
      <c r="B10" s="20"/>
      <c r="C10" s="20"/>
      <c r="D10" s="20"/>
      <c r="E10" s="28"/>
      <c r="F10" s="20"/>
      <c r="G10" s="20"/>
      <c r="H10" s="34"/>
      <c r="I10" s="39"/>
    </row>
    <row r="11" spans="1:9" x14ac:dyDescent="0.3">
      <c r="A11" s="18"/>
      <c r="B11" s="15"/>
      <c r="C11" s="6"/>
      <c r="D11" s="7"/>
      <c r="E11" s="29"/>
      <c r="F11" s="30"/>
      <c r="G11" s="30"/>
      <c r="H11" s="31"/>
      <c r="I11" s="39"/>
    </row>
    <row r="12" spans="1:9" x14ac:dyDescent="0.3">
      <c r="A12" s="8" t="s">
        <v>10</v>
      </c>
      <c r="B12" s="9" t="s">
        <v>11</v>
      </c>
      <c r="C12" s="10" t="s">
        <v>12</v>
      </c>
      <c r="D12" s="37" t="s">
        <v>13</v>
      </c>
      <c r="E12" s="37" t="s">
        <v>14</v>
      </c>
      <c r="F12" s="37" t="s">
        <v>11</v>
      </c>
      <c r="G12" s="39"/>
      <c r="H12" s="39"/>
      <c r="I12" s="39"/>
    </row>
    <row r="13" spans="1:9" x14ac:dyDescent="0.3">
      <c r="A13" s="16" t="s">
        <v>24</v>
      </c>
      <c r="B13" s="36">
        <v>3900</v>
      </c>
      <c r="C13" s="13">
        <v>0</v>
      </c>
      <c r="D13" s="36">
        <f t="shared" ref="D13:D19" si="0">F13/1.19</f>
        <v>0</v>
      </c>
      <c r="E13" s="36">
        <f t="shared" ref="E13:E19" si="1">D13*19%</f>
        <v>0</v>
      </c>
      <c r="F13" s="36">
        <f>B13*C13</f>
        <v>0</v>
      </c>
      <c r="G13" s="40"/>
      <c r="H13" s="39"/>
      <c r="I13" s="39"/>
    </row>
    <row r="14" spans="1:9" customFormat="1" x14ac:dyDescent="0.3">
      <c r="A14" s="17" t="s">
        <v>27</v>
      </c>
      <c r="B14" s="36">
        <v>750</v>
      </c>
      <c r="C14" s="13">
        <v>0</v>
      </c>
      <c r="D14" s="36">
        <f t="shared" si="0"/>
        <v>0</v>
      </c>
      <c r="E14" s="36">
        <f t="shared" si="1"/>
        <v>0</v>
      </c>
      <c r="F14" s="36">
        <f>B14*C14</f>
        <v>0</v>
      </c>
      <c r="G14" s="35"/>
    </row>
    <row r="15" spans="1:9" x14ac:dyDescent="0.3">
      <c r="A15" s="16" t="s">
        <v>23</v>
      </c>
      <c r="B15" s="36">
        <v>1290</v>
      </c>
      <c r="C15" s="13">
        <v>0</v>
      </c>
      <c r="D15" s="36">
        <f t="shared" si="0"/>
        <v>0</v>
      </c>
      <c r="E15" s="36">
        <f t="shared" si="1"/>
        <v>0</v>
      </c>
      <c r="F15" s="36">
        <f t="shared" ref="F15:F18" si="2">B15*C15</f>
        <v>0</v>
      </c>
      <c r="G15" s="40"/>
      <c r="H15" s="39"/>
      <c r="I15" s="39"/>
    </row>
    <row r="16" spans="1:9" x14ac:dyDescent="0.3">
      <c r="A16" s="16" t="s">
        <v>15</v>
      </c>
      <c r="B16" s="36">
        <v>1890</v>
      </c>
      <c r="C16" s="13">
        <v>0</v>
      </c>
      <c r="D16" s="36">
        <f t="shared" ref="D16" si="3">F16/1.19</f>
        <v>0</v>
      </c>
      <c r="E16" s="36">
        <f t="shared" ref="E16" si="4">D16*19%</f>
        <v>0</v>
      </c>
      <c r="F16" s="36">
        <f t="shared" ref="F16" si="5">B16*C16</f>
        <v>0</v>
      </c>
      <c r="G16" s="40"/>
      <c r="H16" s="39"/>
      <c r="I16" s="39"/>
    </row>
    <row r="17" spans="1:8" x14ac:dyDescent="0.3">
      <c r="A17" s="16" t="s">
        <v>21</v>
      </c>
      <c r="B17" s="36">
        <v>75</v>
      </c>
      <c r="C17" s="13">
        <v>0</v>
      </c>
      <c r="D17" s="36">
        <f t="shared" si="0"/>
        <v>0</v>
      </c>
      <c r="E17" s="36">
        <f t="shared" si="1"/>
        <v>0</v>
      </c>
      <c r="F17" s="36">
        <f t="shared" si="2"/>
        <v>0</v>
      </c>
      <c r="G17" s="40"/>
      <c r="H17" s="39"/>
    </row>
    <row r="18" spans="1:8" x14ac:dyDescent="0.3">
      <c r="A18" s="16" t="s">
        <v>22</v>
      </c>
      <c r="B18" s="36">
        <v>290</v>
      </c>
      <c r="C18" s="13">
        <v>0</v>
      </c>
      <c r="D18" s="36">
        <f t="shared" si="0"/>
        <v>0</v>
      </c>
      <c r="E18" s="36">
        <f t="shared" si="1"/>
        <v>0</v>
      </c>
      <c r="F18" s="36">
        <f t="shared" si="2"/>
        <v>0</v>
      </c>
      <c r="G18" s="40"/>
      <c r="H18" s="39"/>
    </row>
    <row r="19" spans="1:8" x14ac:dyDescent="0.3">
      <c r="A19" s="16" t="s">
        <v>28</v>
      </c>
      <c r="B19" s="36">
        <v>110</v>
      </c>
      <c r="C19" s="13">
        <v>0</v>
      </c>
      <c r="D19" s="36">
        <f t="shared" si="0"/>
        <v>0</v>
      </c>
      <c r="E19" s="36">
        <f t="shared" si="1"/>
        <v>0</v>
      </c>
      <c r="F19" s="36">
        <f>C19*B19</f>
        <v>0</v>
      </c>
      <c r="G19" s="40"/>
      <c r="H19" s="39"/>
    </row>
    <row r="20" spans="1:8" x14ac:dyDescent="0.3">
      <c r="A20" s="16" t="s">
        <v>26</v>
      </c>
      <c r="B20" s="36"/>
      <c r="C20" s="13"/>
      <c r="D20" s="36"/>
      <c r="E20" s="36"/>
      <c r="F20" s="36"/>
      <c r="G20" s="40"/>
      <c r="H20" s="39"/>
    </row>
    <row r="21" spans="1:8" x14ac:dyDescent="0.3">
      <c r="A21" s="8" t="s">
        <v>16</v>
      </c>
      <c r="B21" s="11"/>
      <c r="C21" s="10"/>
      <c r="D21" s="38">
        <f>SUM(D13:D20)</f>
        <v>0</v>
      </c>
      <c r="E21" s="38">
        <f>SUM(E13:E20)</f>
        <v>0</v>
      </c>
      <c r="F21" s="38">
        <f>SUM(F13:F20)</f>
        <v>0</v>
      </c>
      <c r="G21" s="39"/>
      <c r="H21" s="39"/>
    </row>
    <row r="22" spans="1:8" x14ac:dyDescent="0.3">
      <c r="A22" s="8" t="s">
        <v>17</v>
      </c>
      <c r="B22" s="11"/>
      <c r="C22" s="11"/>
      <c r="D22" s="38"/>
      <c r="E22" s="37"/>
      <c r="F22" s="38">
        <f>F21*20%</f>
        <v>0</v>
      </c>
      <c r="G22" s="11"/>
      <c r="H22" s="11"/>
    </row>
    <row r="23" spans="1:8" x14ac:dyDescent="0.3">
      <c r="A23" s="8" t="s">
        <v>18</v>
      </c>
      <c r="B23" s="11"/>
      <c r="C23" s="11"/>
      <c r="D23" s="38"/>
      <c r="E23" s="37"/>
      <c r="F23" s="38">
        <f>F21-F22</f>
        <v>0</v>
      </c>
      <c r="G23" s="11"/>
      <c r="H23" s="11"/>
    </row>
    <row r="24" spans="1:8" x14ac:dyDescent="0.3">
      <c r="A24" s="8"/>
      <c r="B24" s="11"/>
      <c r="C24" s="11"/>
      <c r="D24" s="11"/>
      <c r="E24" s="10"/>
      <c r="F24" s="11"/>
      <c r="G24" s="11"/>
      <c r="H24" s="11"/>
    </row>
    <row r="25" spans="1:8" x14ac:dyDescent="0.3">
      <c r="B25" s="2"/>
      <c r="C25" s="2"/>
      <c r="D25" s="2"/>
      <c r="E25" s="12"/>
      <c r="F25" s="2"/>
      <c r="G25" s="5"/>
      <c r="H25" s="2"/>
    </row>
    <row r="26" spans="1:8" x14ac:dyDescent="0.3">
      <c r="A26" s="19"/>
    </row>
  </sheetData>
  <sheetProtection algorithmName="SHA-512" hashValue="hjPTexWaAhAKt+jDmhdBz2NOMlFwy9f6ItYPpF0lAMZ3qUVyAkWJmESwypN8Rbl/Me0zZlqB6xUXhtVgtTnOWg==" saltValue="Mr7x7pCxIJXycol7FZMJ2g==" spinCount="100000" sheet="1" selectLockedCell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SteffenK.</dc:creator>
  <cp:keywords/>
  <dc:description/>
  <cp:lastModifiedBy>Steffen Kratzert</cp:lastModifiedBy>
  <cp:revision/>
  <cp:lastPrinted>2023-11-07T12:27:00Z</cp:lastPrinted>
  <dcterms:created xsi:type="dcterms:W3CDTF">2017-03-31T14:40:08Z</dcterms:created>
  <dcterms:modified xsi:type="dcterms:W3CDTF">2023-12-08T15:32:38Z</dcterms:modified>
  <cp:category/>
  <cp:contentStatus/>
</cp:coreProperties>
</file>